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61" windowWidth="15137" windowHeight="7500" tabRatio="844" activeTab="0"/>
  </bookViews>
  <sheets>
    <sheet name="Cua autocartera 31-12-13" sheetId="1" r:id="rId1"/>
  </sheets>
  <definedNames>
    <definedName name="_xlnm.Print_Area" localSheetId="0">'Cua autocartera 31-12-13'!$A$4:$A$28</definedName>
  </definedNames>
  <calcPr fullCalcOnLoad="1"/>
</workbook>
</file>

<file path=xl/sharedStrings.xml><?xml version="1.0" encoding="utf-8"?>
<sst xmlns="http://schemas.openxmlformats.org/spreadsheetml/2006/main" count="68" uniqueCount="40">
  <si>
    <t>ACCIONA</t>
  </si>
  <si>
    <t>ACS</t>
  </si>
  <si>
    <t>BA.SABADELL</t>
  </si>
  <si>
    <t>BA.SANTANDER</t>
  </si>
  <si>
    <t>BANKINTER</t>
  </si>
  <si>
    <t>BBVA</t>
  </si>
  <si>
    <t>BME</t>
  </si>
  <si>
    <t>FCC</t>
  </si>
  <si>
    <t>IBERDROLA</t>
  </si>
  <si>
    <t>INDITEX</t>
  </si>
  <si>
    <t>INDRA A</t>
  </si>
  <si>
    <t>R.E.C.</t>
  </si>
  <si>
    <t>REPSOL YPF</t>
  </si>
  <si>
    <t>SACYR VALLE.</t>
  </si>
  <si>
    <t>TEC.REUNIDAS</t>
  </si>
  <si>
    <t>TELEFONICA</t>
  </si>
  <si>
    <t>Informe anual gobierno corporativo</t>
  </si>
  <si>
    <t>AMADEUS</t>
  </si>
  <si>
    <t>CAIXABANK</t>
  </si>
  <si>
    <t>DIA</t>
  </si>
  <si>
    <t>MEDIASET</t>
  </si>
  <si>
    <r>
      <t xml:space="preserve">COMPAÑIAS DEL IBEX 35 QUE DECLARAN AUTOCARTERA / </t>
    </r>
    <r>
      <rPr>
        <b/>
        <sz val="11"/>
        <color indexed="10"/>
        <rFont val="Arial"/>
        <family val="2"/>
      </rPr>
      <t>IBEX 35 COMPANIES THAT DECLARE TREASURY STOCK</t>
    </r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</si>
  <si>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</si>
  <si>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% del capital emitido /</t>
    </r>
    <r>
      <rPr>
        <b/>
        <sz val="9"/>
        <color indexed="10"/>
        <rFont val="Arial"/>
        <family val="2"/>
      </rPr>
      <t xml:space="preserve"> % of issued capital</t>
    </r>
  </si>
  <si>
    <r>
      <t xml:space="preserve">Nº acciones / </t>
    </r>
    <r>
      <rPr>
        <b/>
        <sz val="9"/>
        <color indexed="10"/>
        <rFont val="Arial"/>
        <family val="2"/>
      </rPr>
      <t>Nº shares</t>
    </r>
  </si>
  <si>
    <r>
      <t xml:space="preserve">Valoración en euros / </t>
    </r>
    <r>
      <rPr>
        <b/>
        <sz val="9"/>
        <color indexed="10"/>
        <rFont val="Arial"/>
        <family val="2"/>
      </rPr>
      <t>Value in euros</t>
    </r>
  </si>
  <si>
    <r>
      <t xml:space="preserve">Variación anual del nº de titulos / </t>
    </r>
    <r>
      <rPr>
        <b/>
        <sz val="9"/>
        <color indexed="10"/>
        <rFont val="Arial"/>
        <family val="2"/>
      </rPr>
      <t>Annual variation of nº of shares</t>
    </r>
  </si>
  <si>
    <r>
      <t xml:space="preserve">Fuente / </t>
    </r>
    <r>
      <rPr>
        <b/>
        <sz val="9"/>
        <color indexed="10"/>
        <rFont val="Arial"/>
        <family val="2"/>
      </rPr>
      <t>source</t>
    </r>
  </si>
  <si>
    <t>OHL</t>
  </si>
  <si>
    <t xml:space="preserve">IAG </t>
  </si>
  <si>
    <t xml:space="preserve">ABERTIS </t>
  </si>
  <si>
    <r>
      <t xml:space="preserve">Fecha / </t>
    </r>
    <r>
      <rPr>
        <b/>
        <i/>
        <sz val="8"/>
        <color indexed="10"/>
        <rFont val="Arial"/>
        <family val="2"/>
      </rPr>
      <t>Date</t>
    </r>
  </si>
  <si>
    <t>BANKIA</t>
  </si>
  <si>
    <t>GAMESA</t>
  </si>
  <si>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(31/12/2012)</t>
    </r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</si>
  <si>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(31/12/2012)</t>
    </r>
  </si>
  <si>
    <r>
      <t xml:space="preserve">Amortización Nº Acciones en 2013 / </t>
    </r>
    <r>
      <rPr>
        <b/>
        <i/>
        <sz val="8"/>
        <color indexed="10"/>
        <rFont val="Arial"/>
        <family val="2"/>
      </rPr>
      <t>Redemption of shares (number) in 2013</t>
    </r>
  </si>
  <si>
    <r>
      <t xml:space="preserve">Valoración en euros de la autocartera a 31/12/13 mas las amortizaciones / </t>
    </r>
    <r>
      <rPr>
        <b/>
        <sz val="9"/>
        <color indexed="10"/>
        <rFont val="Arial"/>
        <family val="2"/>
      </rPr>
      <t xml:space="preserve">Value in euros of treasure stock 31/12/13 plus redemptions </t>
    </r>
  </si>
  <si>
    <r>
      <t xml:space="preserve">Autocartera / </t>
    </r>
    <r>
      <rPr>
        <b/>
        <sz val="9"/>
        <color indexed="10"/>
        <rFont val="Arial"/>
        <family val="2"/>
      </rPr>
      <t>Treasure stock</t>
    </r>
    <r>
      <rPr>
        <b/>
        <sz val="9"/>
        <rFont val="Arial"/>
        <family val="2"/>
      </rPr>
      <t xml:space="preserve"> (31/12/2013)</t>
    </r>
  </si>
  <si>
    <r>
      <t xml:space="preserve">Nº total de acciones / </t>
    </r>
    <r>
      <rPr>
        <b/>
        <sz val="9"/>
        <color indexed="10"/>
        <rFont val="Arial"/>
        <family val="2"/>
      </rPr>
      <t xml:space="preserve">Total number of shares </t>
    </r>
    <r>
      <rPr>
        <b/>
        <sz val="9"/>
        <rFont val="Arial"/>
        <family val="2"/>
      </rPr>
      <t>(31/12/2013)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</si>
</sst>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[$-C0A]d\-mmm\-yy;@"/>
    <numFmt numFmtId="170" formatCode="dd\-mm\-yy;@"/>
    <numFmt numFmtId="171" formatCode="#,##0.000"/>
    <numFmt numFmtId="172" formatCode="0.000"/>
    <numFmt numFmtId="173" formatCode="#,##0.0"/>
    <numFmt numFmtId="174" formatCode="#,##0.0000"/>
    <numFmt numFmtId="175" formatCode="0.0%"/>
    <numFmt numFmtId="176" formatCode="#,##0.00000"/>
    <numFmt numFmtId="177" formatCode="0.000%"/>
    <numFmt numFmtId="178" formatCode="0.0000000"/>
    <numFmt numFmtId="179" formatCode="0.000000"/>
    <numFmt numFmtId="180" formatCode="0.00000"/>
    <numFmt numFmtId="181" formatCode="0.0000"/>
    <numFmt numFmtId="182" formatCode="#,##0.000000"/>
    <numFmt numFmtId="183" formatCode="[$-C0A]d\-mmm;@"/>
    <numFmt numFmtId="184" formatCode="#,##0.0000000"/>
    <numFmt numFmtId="185" formatCode="#,##0.00000000"/>
    <numFmt numFmtId="186" formatCode="0.0000%"/>
    <numFmt numFmtId="187" formatCode="0.00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33" borderId="6">
      <alignment horizontal="left" wrapText="1"/>
      <protection/>
    </xf>
    <xf numFmtId="0" fontId="40" fillId="33" borderId="7">
      <alignment horizontal="left" wrapText="1"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32" fillId="0" borderId="10" applyNumberFormat="0" applyFill="0" applyAlignment="0" applyProtection="0"/>
    <xf numFmtId="0" fontId="44" fillId="0" borderId="11" applyNumberFormat="0" applyFill="0" applyAlignment="0" applyProtection="0"/>
  </cellStyleXfs>
  <cellXfs count="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2" fillId="0" borderId="0" xfId="0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171" fontId="2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70" fontId="46" fillId="34" borderId="17" xfId="0" applyNumberFormat="1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/>
    </xf>
    <xf numFmtId="170" fontId="2" fillId="0" borderId="13" xfId="0" applyNumberFormat="1" applyFont="1" applyBorder="1" applyAlignment="1">
      <alignment/>
    </xf>
    <xf numFmtId="3" fontId="2" fillId="0" borderId="23" xfId="0" applyNumberFormat="1" applyFont="1" applyBorder="1" applyAlignment="1">
      <alignment wrapText="1"/>
    </xf>
    <xf numFmtId="171" fontId="2" fillId="0" borderId="0" xfId="0" applyNumberFormat="1" applyFont="1" applyAlignment="1">
      <alignment/>
    </xf>
    <xf numFmtId="4" fontId="2" fillId="0" borderId="0" xfId="53" applyNumberFormat="1" applyFont="1" applyBorder="1" applyAlignment="1">
      <alignment/>
    </xf>
    <xf numFmtId="171" fontId="2" fillId="0" borderId="0" xfId="53" applyNumberFormat="1" applyFont="1" applyBorder="1" applyAlignment="1">
      <alignment/>
    </xf>
    <xf numFmtId="10" fontId="2" fillId="0" borderId="14" xfId="53" applyNumberFormat="1" applyFont="1" applyBorder="1" applyAlignment="1">
      <alignment/>
    </xf>
    <xf numFmtId="0" fontId="5" fillId="34" borderId="2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wrapText="1"/>
    </xf>
    <xf numFmtId="0" fontId="46" fillId="34" borderId="25" xfId="0" applyFont="1" applyFill="1" applyBorder="1" applyAlignment="1">
      <alignment horizontal="center" wrapText="1"/>
    </xf>
    <xf numFmtId="0" fontId="3" fillId="34" borderId="26" xfId="57" applyFill="1" applyBorder="1" applyAlignment="1">
      <alignment horizontal="center" wrapText="1"/>
      <protection/>
    </xf>
    <xf numFmtId="0" fontId="3" fillId="34" borderId="27" xfId="57" applyFill="1" applyBorder="1" applyAlignment="1">
      <alignment horizontal="center" wrapText="1"/>
      <protection/>
    </xf>
    <xf numFmtId="0" fontId="3" fillId="34" borderId="28" xfId="57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itular" xfId="57"/>
    <cellStyle name="Titular ING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4" sqref="G14"/>
    </sheetView>
  </sheetViews>
  <sheetFormatPr defaultColWidth="11.421875" defaultRowHeight="15"/>
  <cols>
    <col min="1" max="1" width="21.00390625" style="0" customWidth="1"/>
    <col min="2" max="2" width="18.00390625" style="1" customWidth="1"/>
    <col min="3" max="3" width="14.28125" style="1" customWidth="1"/>
    <col min="4" max="4" width="15.28125" style="1" customWidth="1"/>
    <col min="5" max="5" width="14.28125" style="1" customWidth="1"/>
    <col min="6" max="6" width="13.140625" style="1" customWidth="1"/>
    <col min="7" max="7" width="15.421875" style="1" customWidth="1"/>
    <col min="8" max="8" width="18.8515625" style="1" customWidth="1"/>
    <col min="9" max="9" width="13.00390625" style="1" customWidth="1"/>
    <col min="10" max="10" width="13.8515625" style="1" customWidth="1"/>
    <col min="11" max="11" width="12.7109375" style="1" customWidth="1"/>
    <col min="12" max="12" width="21.140625" style="2" customWidth="1"/>
    <col min="13" max="13" width="24.421875" style="1" customWidth="1"/>
    <col min="14" max="14" width="16.8515625" style="1" customWidth="1"/>
    <col min="15" max="15" width="11.7109375" style="0" bestFit="1" customWidth="1"/>
  </cols>
  <sheetData>
    <row r="1" spans="1:14" ht="26.25" customHeight="1" thickBot="1">
      <c r="A1" s="32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</row>
    <row r="2" spans="1:14" s="3" customFormat="1" ht="31.5" customHeight="1">
      <c r="A2" s="20"/>
      <c r="B2" s="18"/>
      <c r="C2" s="27" t="s">
        <v>34</v>
      </c>
      <c r="D2" s="28"/>
      <c r="E2" s="29"/>
      <c r="F2" s="30" t="s">
        <v>36</v>
      </c>
      <c r="G2" s="31"/>
      <c r="H2" s="18"/>
      <c r="I2" s="27" t="s">
        <v>38</v>
      </c>
      <c r="J2" s="28"/>
      <c r="K2" s="29"/>
      <c r="L2" s="18"/>
      <c r="M2" s="18"/>
      <c r="N2" s="19"/>
    </row>
    <row r="3" spans="1:14" s="4" customFormat="1" ht="59.25" customHeight="1" thickBot="1">
      <c r="A3" s="13" t="s">
        <v>22</v>
      </c>
      <c r="B3" s="17" t="s">
        <v>35</v>
      </c>
      <c r="C3" s="14" t="s">
        <v>23</v>
      </c>
      <c r="D3" s="14" t="s">
        <v>24</v>
      </c>
      <c r="E3" s="14" t="s">
        <v>25</v>
      </c>
      <c r="F3" s="14" t="s">
        <v>24</v>
      </c>
      <c r="G3" s="16" t="s">
        <v>31</v>
      </c>
      <c r="H3" s="17" t="s">
        <v>39</v>
      </c>
      <c r="I3" s="14" t="s">
        <v>23</v>
      </c>
      <c r="J3" s="14" t="s">
        <v>24</v>
      </c>
      <c r="K3" s="14" t="s">
        <v>25</v>
      </c>
      <c r="L3" s="17" t="s">
        <v>27</v>
      </c>
      <c r="M3" s="14" t="s">
        <v>37</v>
      </c>
      <c r="N3" s="15" t="s">
        <v>26</v>
      </c>
    </row>
    <row r="4" spans="1:16" s="5" customFormat="1" ht="23.25" customHeight="1">
      <c r="A4" s="5" t="s">
        <v>30</v>
      </c>
      <c r="B4" s="6">
        <v>814789155</v>
      </c>
      <c r="C4" s="12">
        <v>0.8220810204573721</v>
      </c>
      <c r="D4" s="8">
        <v>6698227</v>
      </c>
      <c r="E4" s="6">
        <v>83191979.34</v>
      </c>
      <c r="F4" s="24"/>
      <c r="G4" s="21"/>
      <c r="H4" s="22">
        <v>855528612</v>
      </c>
      <c r="I4" s="24">
        <v>0.11115408493199523</v>
      </c>
      <c r="J4" s="8">
        <v>950955</v>
      </c>
      <c r="K4" s="6">
        <v>15357923.249999998</v>
      </c>
      <c r="L4" s="9" t="s">
        <v>16</v>
      </c>
      <c r="M4" s="10">
        <v>15357923.249999998</v>
      </c>
      <c r="N4" s="26">
        <f>(J4-D4)/D4</f>
        <v>-0.8580288485296184</v>
      </c>
      <c r="P4" s="23"/>
    </row>
    <row r="5" spans="1:16" s="5" customFormat="1" ht="22.5" customHeight="1">
      <c r="A5" s="5" t="s">
        <v>0</v>
      </c>
      <c r="B5" s="6">
        <v>57259550</v>
      </c>
      <c r="C5" s="12">
        <v>0.18997878956436087</v>
      </c>
      <c r="D5" s="8">
        <v>108781</v>
      </c>
      <c r="E5" s="6">
        <v>6114580.01</v>
      </c>
      <c r="F5" s="8"/>
      <c r="G5" s="21"/>
      <c r="H5" s="7">
        <v>57259550</v>
      </c>
      <c r="I5" s="24">
        <v>0.24526912977835139</v>
      </c>
      <c r="J5" s="8">
        <v>140440</v>
      </c>
      <c r="K5" s="6">
        <v>5865476.6</v>
      </c>
      <c r="L5" s="9" t="s">
        <v>16</v>
      </c>
      <c r="M5" s="10">
        <v>5865476.6</v>
      </c>
      <c r="N5" s="26">
        <f>(J5-D5)/D5</f>
        <v>0.29103427988343555</v>
      </c>
      <c r="P5" s="23"/>
    </row>
    <row r="6" spans="1:16" s="5" customFormat="1" ht="25.5" customHeight="1">
      <c r="A6" s="5" t="s">
        <v>1</v>
      </c>
      <c r="B6" s="6">
        <v>314664594</v>
      </c>
      <c r="C6" s="12">
        <v>6.790966129478171</v>
      </c>
      <c r="D6" s="8">
        <v>21368766</v>
      </c>
      <c r="E6" s="6">
        <v>406861304.64</v>
      </c>
      <c r="F6" s="8">
        <v>7853637</v>
      </c>
      <c r="G6" s="21">
        <v>41541</v>
      </c>
      <c r="H6" s="7">
        <v>314664594</v>
      </c>
      <c r="I6" s="24">
        <v>0.879340431926701</v>
      </c>
      <c r="J6" s="8">
        <v>2766973</v>
      </c>
      <c r="K6" s="6">
        <v>69229664.46</v>
      </c>
      <c r="L6" s="9" t="s">
        <v>16</v>
      </c>
      <c r="M6" s="10">
        <v>265727662.2</v>
      </c>
      <c r="N6" s="26">
        <f aca="true" t="shared" si="0" ref="N6:N28">(J6-D6)/D6</f>
        <v>-0.8705132060503634</v>
      </c>
      <c r="P6" s="23"/>
    </row>
    <row r="7" spans="1:16" s="5" customFormat="1" ht="23.25" customHeight="1">
      <c r="A7" s="5" t="s">
        <v>17</v>
      </c>
      <c r="B7" s="6">
        <v>447581950</v>
      </c>
      <c r="C7" s="12">
        <v>0.7980236915273281</v>
      </c>
      <c r="D7" s="8">
        <v>3571810</v>
      </c>
      <c r="E7" s="6">
        <v>68042980.5</v>
      </c>
      <c r="F7" s="8"/>
      <c r="G7" s="21"/>
      <c r="H7" s="7">
        <v>447581950</v>
      </c>
      <c r="I7" s="24">
        <v>0.662032506002532</v>
      </c>
      <c r="J7" s="8">
        <v>2963138</v>
      </c>
      <c r="K7" s="6">
        <v>92168407.49</v>
      </c>
      <c r="L7" s="9" t="s">
        <v>16</v>
      </c>
      <c r="M7" s="10">
        <v>92168407.49</v>
      </c>
      <c r="N7" s="26">
        <f t="shared" si="0"/>
        <v>-0.1704099602162489</v>
      </c>
      <c r="P7" s="23"/>
    </row>
    <row r="8" spans="1:16" s="5" customFormat="1" ht="24" customHeight="1">
      <c r="A8" s="5" t="s">
        <v>2</v>
      </c>
      <c r="B8" s="6">
        <v>2959555017.04</v>
      </c>
      <c r="C8" s="12">
        <v>0.30394102992539246</v>
      </c>
      <c r="D8" s="8">
        <v>8995302</v>
      </c>
      <c r="E8" s="6">
        <v>17765721.45</v>
      </c>
      <c r="F8" s="8"/>
      <c r="G8" s="21"/>
      <c r="H8" s="7">
        <v>4011481581</v>
      </c>
      <c r="I8" s="24">
        <v>0.7630073174203613</v>
      </c>
      <c r="J8" s="8">
        <v>30607898</v>
      </c>
      <c r="K8" s="6">
        <v>58032574.607999995</v>
      </c>
      <c r="L8" s="9" t="s">
        <v>16</v>
      </c>
      <c r="M8" s="10">
        <v>58032574.607999995</v>
      </c>
      <c r="N8" s="26">
        <f t="shared" si="0"/>
        <v>2.4026537408082573</v>
      </c>
      <c r="P8" s="23"/>
    </row>
    <row r="9" spans="1:16" s="5" customFormat="1" ht="22.5" customHeight="1">
      <c r="A9" s="5" t="s">
        <v>3</v>
      </c>
      <c r="B9" s="6">
        <v>10321179750</v>
      </c>
      <c r="C9" s="12">
        <v>0.47372106856292273</v>
      </c>
      <c r="D9" s="8">
        <v>48893603</v>
      </c>
      <c r="E9" s="6">
        <v>298250978.3</v>
      </c>
      <c r="F9" s="8"/>
      <c r="G9" s="21"/>
      <c r="H9" s="7">
        <v>11333420488</v>
      </c>
      <c r="I9" s="25">
        <v>0.012575541527900294</v>
      </c>
      <c r="J9" s="8">
        <v>1425239</v>
      </c>
      <c r="K9" s="6">
        <v>9272604.934</v>
      </c>
      <c r="L9" s="9" t="s">
        <v>16</v>
      </c>
      <c r="M9" s="10">
        <v>9272604.934</v>
      </c>
      <c r="N9" s="26">
        <f t="shared" si="0"/>
        <v>-0.9708501948608697</v>
      </c>
      <c r="P9" s="23"/>
    </row>
    <row r="10" spans="1:16" s="5" customFormat="1" ht="22.5" customHeight="1">
      <c r="A10" s="5" t="s">
        <v>32</v>
      </c>
      <c r="B10" s="6">
        <v>1993963354</v>
      </c>
      <c r="C10" s="12">
        <f>(D10/B10)*100</f>
        <v>0.022568117869231415</v>
      </c>
      <c r="D10" s="8">
        <v>450000</v>
      </c>
      <c r="E10" s="6">
        <v>175950</v>
      </c>
      <c r="F10" s="8"/>
      <c r="G10" s="21"/>
      <c r="H10" s="7">
        <v>11517328544</v>
      </c>
      <c r="I10" s="24">
        <v>0.1068395848307234</v>
      </c>
      <c r="J10" s="8">
        <v>12305066</v>
      </c>
      <c r="K10" s="6">
        <v>15184451.444</v>
      </c>
      <c r="L10" s="9" t="s">
        <v>16</v>
      </c>
      <c r="M10" s="10">
        <v>15184518.08</v>
      </c>
      <c r="N10" s="26">
        <f t="shared" si="0"/>
        <v>26.34459111111111</v>
      </c>
      <c r="P10" s="23"/>
    </row>
    <row r="11" spans="1:16" s="5" customFormat="1" ht="24" customHeight="1">
      <c r="A11" s="5" t="s">
        <v>4</v>
      </c>
      <c r="B11" s="6">
        <v>563806141</v>
      </c>
      <c r="C11" s="12">
        <v>0.013535858241033242</v>
      </c>
      <c r="D11" s="8">
        <v>76316</v>
      </c>
      <c r="E11" s="6">
        <v>239632.24000000002</v>
      </c>
      <c r="F11" s="8"/>
      <c r="G11" s="21"/>
      <c r="H11" s="7">
        <v>895583800</v>
      </c>
      <c r="I11" s="25">
        <v>0.011449626489447442</v>
      </c>
      <c r="J11" s="8">
        <v>102541</v>
      </c>
      <c r="K11" s="6">
        <v>511371.967</v>
      </c>
      <c r="L11" s="9" t="s">
        <v>16</v>
      </c>
      <c r="M11" s="10">
        <v>511371.967</v>
      </c>
      <c r="N11" s="26">
        <f t="shared" si="0"/>
        <v>0.34363698307039153</v>
      </c>
      <c r="P11" s="23"/>
    </row>
    <row r="12" spans="1:16" s="5" customFormat="1" ht="23.25" customHeight="1">
      <c r="A12" s="5" t="s">
        <v>5</v>
      </c>
      <c r="B12" s="6">
        <v>5448849545.000001</v>
      </c>
      <c r="C12" s="12">
        <v>0.2837835009445099</v>
      </c>
      <c r="D12" s="8">
        <v>15462936</v>
      </c>
      <c r="E12" s="6">
        <v>107622034.56</v>
      </c>
      <c r="F12" s="8"/>
      <c r="G12" s="21"/>
      <c r="H12" s="6">
        <v>5785954443</v>
      </c>
      <c r="I12" s="24">
        <v>0.11885281966434592</v>
      </c>
      <c r="J12" s="8">
        <v>6876770</v>
      </c>
      <c r="K12" s="6">
        <v>61533337.96</v>
      </c>
      <c r="L12" s="9" t="s">
        <v>16</v>
      </c>
      <c r="M12" s="10">
        <v>61533337.96</v>
      </c>
      <c r="N12" s="26">
        <f t="shared" si="0"/>
        <v>-0.5552739790166629</v>
      </c>
      <c r="P12" s="23"/>
    </row>
    <row r="13" spans="1:16" s="5" customFormat="1" ht="25.5" customHeight="1">
      <c r="A13" s="5" t="s">
        <v>6</v>
      </c>
      <c r="B13" s="6">
        <v>83615557.99999999</v>
      </c>
      <c r="C13" s="12">
        <v>0.40343329407668377</v>
      </c>
      <c r="D13" s="8">
        <v>337333</v>
      </c>
      <c r="E13" s="6">
        <v>6223793.85</v>
      </c>
      <c r="F13" s="8"/>
      <c r="G13" s="21"/>
      <c r="H13" s="7">
        <v>83615558</v>
      </c>
      <c r="I13" s="24">
        <v>0.40343329407668366</v>
      </c>
      <c r="J13" s="8">
        <v>337333</v>
      </c>
      <c r="K13" s="6">
        <v>9330630.78</v>
      </c>
      <c r="L13" s="9" t="s">
        <v>16</v>
      </c>
      <c r="M13" s="10">
        <v>9330630.78</v>
      </c>
      <c r="N13" s="26">
        <f t="shared" si="0"/>
        <v>0</v>
      </c>
      <c r="P13" s="23"/>
    </row>
    <row r="14" spans="1:16" s="5" customFormat="1" ht="29.25" customHeight="1">
      <c r="A14" s="5" t="s">
        <v>18</v>
      </c>
      <c r="B14" s="6">
        <v>4402803690</v>
      </c>
      <c r="C14" s="12">
        <v>0.8820927466788783</v>
      </c>
      <c r="D14" s="8">
        <v>39043101</v>
      </c>
      <c r="E14" s="6">
        <v>102956657.337</v>
      </c>
      <c r="F14" s="8"/>
      <c r="G14" s="21"/>
      <c r="H14" s="7">
        <v>4956284390</v>
      </c>
      <c r="I14" s="24">
        <v>0.04420264915427906</v>
      </c>
      <c r="J14" s="8">
        <v>2190809</v>
      </c>
      <c r="K14" s="6">
        <v>8298784.492</v>
      </c>
      <c r="L14" s="9" t="s">
        <v>16</v>
      </c>
      <c r="M14" s="10">
        <v>8298784.492</v>
      </c>
      <c r="N14" s="26">
        <f t="shared" si="0"/>
        <v>-0.9438874232863829</v>
      </c>
      <c r="P14" s="23"/>
    </row>
    <row r="15" spans="1:16" s="5" customFormat="1" ht="24.75" customHeight="1">
      <c r="A15" s="5" t="s">
        <v>19</v>
      </c>
      <c r="B15" s="6">
        <v>679336000</v>
      </c>
      <c r="C15" s="12">
        <v>4.97035958641968</v>
      </c>
      <c r="D15" s="8">
        <v>33765442</v>
      </c>
      <c r="E15" s="6">
        <v>162411776.01999998</v>
      </c>
      <c r="F15" s="8">
        <v>28265442</v>
      </c>
      <c r="G15" s="21">
        <v>41522</v>
      </c>
      <c r="H15" s="7">
        <v>651070558</v>
      </c>
      <c r="I15" s="24">
        <v>0.9065040535898414</v>
      </c>
      <c r="J15" s="8">
        <v>5901981</v>
      </c>
      <c r="K15" s="6">
        <v>38362876.5</v>
      </c>
      <c r="L15" s="9" t="s">
        <v>16</v>
      </c>
      <c r="M15" s="10">
        <v>222088249.5</v>
      </c>
      <c r="N15" s="26">
        <f t="shared" si="0"/>
        <v>-0.8252064640528028</v>
      </c>
      <c r="P15" s="23"/>
    </row>
    <row r="16" spans="1:16" s="5" customFormat="1" ht="24" customHeight="1">
      <c r="A16" s="5" t="s">
        <v>7</v>
      </c>
      <c r="B16" s="6">
        <v>127303296</v>
      </c>
      <c r="C16" s="12">
        <v>9.953911955272549</v>
      </c>
      <c r="D16" s="8">
        <v>12671658</v>
      </c>
      <c r="E16" s="6">
        <v>118733435.46</v>
      </c>
      <c r="F16" s="8"/>
      <c r="G16" s="21"/>
      <c r="H16" s="7">
        <v>127303296</v>
      </c>
      <c r="I16" s="24">
        <v>0.22047347462236955</v>
      </c>
      <c r="J16" s="8">
        <v>280670</v>
      </c>
      <c r="K16" s="6">
        <v>4539837.25</v>
      </c>
      <c r="L16" s="9" t="s">
        <v>16</v>
      </c>
      <c r="M16" s="10">
        <v>4539837.25</v>
      </c>
      <c r="N16" s="26">
        <f t="shared" si="0"/>
        <v>-0.977850570146385</v>
      </c>
      <c r="P16" s="23"/>
    </row>
    <row r="17" spans="1:16" s="5" customFormat="1" ht="27" customHeight="1">
      <c r="A17" s="5" t="s">
        <v>33</v>
      </c>
      <c r="B17" s="6">
        <v>253880717</v>
      </c>
      <c r="C17" s="12">
        <f>(D17/B17)*100</f>
        <v>1.2203400229092625</v>
      </c>
      <c r="D17" s="8">
        <v>3098208</v>
      </c>
      <c r="E17" s="6">
        <v>5143025.279999999</v>
      </c>
      <c r="F17" s="8"/>
      <c r="G17" s="21"/>
      <c r="H17" s="7">
        <v>253880717</v>
      </c>
      <c r="I17" s="24">
        <v>1.209854390004736</v>
      </c>
      <c r="J17" s="8">
        <v>3071587</v>
      </c>
      <c r="K17" s="6">
        <v>23282629.46</v>
      </c>
      <c r="L17" s="9" t="s">
        <v>16</v>
      </c>
      <c r="M17" s="10">
        <v>23282629.46</v>
      </c>
      <c r="N17" s="26">
        <f t="shared" si="0"/>
        <v>-0.00859238630847251</v>
      </c>
      <c r="P17" s="23"/>
    </row>
    <row r="18" spans="1:16" s="5" customFormat="1" ht="22.5" customHeight="1">
      <c r="A18" s="5" t="s">
        <v>29</v>
      </c>
      <c r="B18" s="6">
        <v>1855369557</v>
      </c>
      <c r="C18" s="12">
        <v>0.33113354570363907</v>
      </c>
      <c r="D18" s="8">
        <v>6143751</v>
      </c>
      <c r="E18" s="6">
        <v>13700564.73</v>
      </c>
      <c r="F18" s="8"/>
      <c r="G18" s="21"/>
      <c r="H18" s="7">
        <v>2040078523</v>
      </c>
      <c r="I18" s="24">
        <v>0.5288841521714309</v>
      </c>
      <c r="J18" s="8">
        <v>10789652</v>
      </c>
      <c r="K18" s="6">
        <v>52211126.028000005</v>
      </c>
      <c r="L18" s="9" t="s">
        <v>16</v>
      </c>
      <c r="M18" s="10">
        <v>43551000</v>
      </c>
      <c r="N18" s="26"/>
      <c r="P18" s="23"/>
    </row>
    <row r="19" spans="1:16" s="5" customFormat="1" ht="24.75" customHeight="1">
      <c r="A19" s="5" t="s">
        <v>8</v>
      </c>
      <c r="B19" s="6">
        <v>6138893000</v>
      </c>
      <c r="C19" s="12">
        <v>1.3551048698845216</v>
      </c>
      <c r="D19" s="8">
        <v>85723586</v>
      </c>
      <c r="E19" s="6">
        <v>359610443.27000004</v>
      </c>
      <c r="F19" s="8">
        <v>150748416</v>
      </c>
      <c r="G19" s="21">
        <v>41418</v>
      </c>
      <c r="H19" s="7">
        <v>6239975000</v>
      </c>
      <c r="I19" s="24">
        <v>0.5883156583159388</v>
      </c>
      <c r="J19" s="8">
        <v>36710750</v>
      </c>
      <c r="K19" s="6">
        <v>170154326.25</v>
      </c>
      <c r="L19" s="9" t="s">
        <v>16</v>
      </c>
      <c r="M19" s="10">
        <v>818624675.655</v>
      </c>
      <c r="N19" s="26">
        <f t="shared" si="0"/>
        <v>-0.5717543827436243</v>
      </c>
      <c r="P19" s="23"/>
    </row>
    <row r="20" spans="1:16" s="5" customFormat="1" ht="27.75" customHeight="1">
      <c r="A20" s="5" t="s">
        <v>9</v>
      </c>
      <c r="B20" s="6">
        <v>623330400</v>
      </c>
      <c r="C20" s="12">
        <v>0</v>
      </c>
      <c r="D20" s="8">
        <v>0</v>
      </c>
      <c r="E20" s="6">
        <v>0</v>
      </c>
      <c r="F20" s="8"/>
      <c r="G20" s="21"/>
      <c r="H20" s="7">
        <v>623330400</v>
      </c>
      <c r="I20" s="24">
        <v>0.07219285310005738</v>
      </c>
      <c r="J20" s="8">
        <v>450000</v>
      </c>
      <c r="K20" s="6">
        <v>53910000</v>
      </c>
      <c r="L20" s="9" t="s">
        <v>16</v>
      </c>
      <c r="M20" s="10">
        <v>53910000</v>
      </c>
      <c r="N20" s="26"/>
      <c r="P20" s="23"/>
    </row>
    <row r="21" spans="1:16" s="5" customFormat="1" ht="24" customHeight="1">
      <c r="A21" s="5" t="s">
        <v>10</v>
      </c>
      <c r="B21" s="6">
        <v>164132539</v>
      </c>
      <c r="C21" s="12">
        <v>0.006726880646134403</v>
      </c>
      <c r="D21" s="8">
        <v>11041</v>
      </c>
      <c r="E21" s="6">
        <v>110630.81999999999</v>
      </c>
      <c r="F21" s="8"/>
      <c r="G21" s="21"/>
      <c r="H21" s="7">
        <v>164132539</v>
      </c>
      <c r="I21" s="24">
        <v>0.06297227876307938</v>
      </c>
      <c r="J21" s="8">
        <v>103358</v>
      </c>
      <c r="K21" s="6">
        <v>1256316.49</v>
      </c>
      <c r="L21" s="9" t="s">
        <v>16</v>
      </c>
      <c r="M21" s="10">
        <v>1256316.49</v>
      </c>
      <c r="N21" s="26">
        <f t="shared" si="0"/>
        <v>8.361289738248347</v>
      </c>
      <c r="P21" s="23"/>
    </row>
    <row r="22" spans="1:16" s="5" customFormat="1" ht="24.75" customHeight="1">
      <c r="A22" s="5" t="s">
        <v>20</v>
      </c>
      <c r="B22" s="6">
        <v>406861426</v>
      </c>
      <c r="C22" s="12">
        <v>1.577750700800031</v>
      </c>
      <c r="D22" s="8">
        <v>6419259</v>
      </c>
      <c r="E22" s="6">
        <v>32674028.31</v>
      </c>
      <c r="F22" s="8"/>
      <c r="G22" s="21"/>
      <c r="H22" s="7">
        <v>406861426</v>
      </c>
      <c r="I22" s="24">
        <v>1.3673508090196784</v>
      </c>
      <c r="J22" s="8">
        <v>5563223</v>
      </c>
      <c r="K22" s="6">
        <v>46669877.746999994</v>
      </c>
      <c r="L22" s="9" t="s">
        <v>16</v>
      </c>
      <c r="M22" s="10">
        <v>46669877.746999994</v>
      </c>
      <c r="N22" s="26">
        <f t="shared" si="0"/>
        <v>-0.1333543326418205</v>
      </c>
      <c r="P22" s="23"/>
    </row>
    <row r="23" spans="1:16" s="5" customFormat="1" ht="24.75" customHeight="1">
      <c r="A23" s="5" t="s">
        <v>28</v>
      </c>
      <c r="B23" s="6">
        <v>99740942.00000001</v>
      </c>
      <c r="C23" s="12">
        <v>0.8478373905873076</v>
      </c>
      <c r="D23" s="8">
        <v>845641</v>
      </c>
      <c r="E23" s="6">
        <v>18561819.95</v>
      </c>
      <c r="F23" s="8"/>
      <c r="G23" s="21"/>
      <c r="H23" s="7">
        <v>99740942</v>
      </c>
      <c r="I23" s="24">
        <v>0.24717432486250232</v>
      </c>
      <c r="J23" s="8">
        <v>246534</v>
      </c>
      <c r="K23" s="6">
        <v>7259193.63</v>
      </c>
      <c r="L23" s="9" t="s">
        <v>16</v>
      </c>
      <c r="M23" s="10">
        <v>7259193.63</v>
      </c>
      <c r="N23" s="26">
        <f t="shared" si="0"/>
        <v>-0.708464939613855</v>
      </c>
      <c r="P23" s="23"/>
    </row>
    <row r="24" spans="1:16" s="5" customFormat="1" ht="24.75" customHeight="1">
      <c r="A24" s="5" t="s">
        <v>11</v>
      </c>
      <c r="B24" s="6">
        <v>135270000</v>
      </c>
      <c r="C24" s="12">
        <v>0.3066881052709396</v>
      </c>
      <c r="D24" s="8">
        <v>414857</v>
      </c>
      <c r="E24" s="6">
        <v>15474166.1</v>
      </c>
      <c r="F24" s="8"/>
      <c r="G24" s="21"/>
      <c r="H24" s="7">
        <v>135270000</v>
      </c>
      <c r="I24" s="24">
        <v>0.028369926813040583</v>
      </c>
      <c r="J24" s="8">
        <v>38376</v>
      </c>
      <c r="K24" s="6">
        <v>1861236</v>
      </c>
      <c r="L24" s="9" t="s">
        <v>16</v>
      </c>
      <c r="M24" s="10">
        <v>1861236</v>
      </c>
      <c r="N24" s="26">
        <f t="shared" si="0"/>
        <v>-0.9074958359145441</v>
      </c>
      <c r="P24" s="23"/>
    </row>
    <row r="25" spans="1:16" s="5" customFormat="1" ht="24.75" customHeight="1">
      <c r="A25" s="5" t="s">
        <v>12</v>
      </c>
      <c r="B25" s="6">
        <v>1256178727</v>
      </c>
      <c r="C25" s="12">
        <v>5.155915842857606</v>
      </c>
      <c r="D25" s="8">
        <v>64767518</v>
      </c>
      <c r="E25" s="6">
        <v>993209888.5300001</v>
      </c>
      <c r="F25" s="8"/>
      <c r="G25" s="21"/>
      <c r="H25" s="7">
        <v>1302471907</v>
      </c>
      <c r="I25" s="24">
        <v>0.10999699819245314</v>
      </c>
      <c r="J25" s="8">
        <v>1432680</v>
      </c>
      <c r="K25" s="6">
        <v>26246697.6</v>
      </c>
      <c r="L25" s="9" t="s">
        <v>16</v>
      </c>
      <c r="M25" s="10">
        <v>26246697.6</v>
      </c>
      <c r="N25" s="26">
        <f t="shared" si="0"/>
        <v>-0.9778796525752307</v>
      </c>
      <c r="P25" s="23"/>
    </row>
    <row r="26" spans="1:16" s="5" customFormat="1" ht="27.75" customHeight="1">
      <c r="A26" s="5" t="s">
        <v>13</v>
      </c>
      <c r="B26" s="6">
        <v>443728374</v>
      </c>
      <c r="C26" s="12">
        <v>0.4967726044041529</v>
      </c>
      <c r="D26" s="8">
        <v>2204321</v>
      </c>
      <c r="E26" s="6">
        <v>3641538.292</v>
      </c>
      <c r="F26" s="8"/>
      <c r="G26" s="21"/>
      <c r="H26" s="11">
        <v>465914792</v>
      </c>
      <c r="I26" s="24">
        <v>0.5218039954395782</v>
      </c>
      <c r="J26" s="8">
        <v>2431162</v>
      </c>
      <c r="K26" s="6">
        <v>9158187.254</v>
      </c>
      <c r="L26" s="9" t="s">
        <v>16</v>
      </c>
      <c r="M26" s="10">
        <v>9158187.254</v>
      </c>
      <c r="N26" s="26">
        <f t="shared" si="0"/>
        <v>0.1029074259148282</v>
      </c>
      <c r="P26" s="23"/>
    </row>
    <row r="27" spans="1:16" s="5" customFormat="1" ht="27" customHeight="1">
      <c r="A27" s="5" t="s">
        <v>14</v>
      </c>
      <c r="B27" s="6">
        <v>55896000</v>
      </c>
      <c r="C27" s="12">
        <v>3.8541648776298842</v>
      </c>
      <c r="D27" s="8">
        <v>2154324</v>
      </c>
      <c r="E27" s="6">
        <v>75584457.54</v>
      </c>
      <c r="F27" s="8"/>
      <c r="G27" s="21"/>
      <c r="H27" s="7">
        <v>55896000</v>
      </c>
      <c r="I27" s="24">
        <v>3.8541648776298842</v>
      </c>
      <c r="J27" s="8">
        <v>2154324</v>
      </c>
      <c r="K27" s="6">
        <v>85063483.14</v>
      </c>
      <c r="L27" s="9" t="s">
        <v>16</v>
      </c>
      <c r="M27" s="10">
        <v>85063483.14</v>
      </c>
      <c r="N27" s="26">
        <f t="shared" si="0"/>
        <v>0</v>
      </c>
      <c r="P27" s="23"/>
    </row>
    <row r="28" spans="1:16" s="5" customFormat="1" ht="25.5" customHeight="1">
      <c r="A28" s="5" t="s">
        <v>15</v>
      </c>
      <c r="B28" s="6">
        <v>4551024586</v>
      </c>
      <c r="C28" s="12">
        <v>1.051363469825913</v>
      </c>
      <c r="D28" s="8">
        <v>47847810</v>
      </c>
      <c r="E28" s="6">
        <v>487569183.9</v>
      </c>
      <c r="F28" s="8"/>
      <c r="G28" s="21"/>
      <c r="H28" s="7">
        <v>4551024586</v>
      </c>
      <c r="I28" s="24">
        <v>0.6462683609857343</v>
      </c>
      <c r="J28" s="8">
        <v>29411832</v>
      </c>
      <c r="K28" s="6">
        <v>348089031.72</v>
      </c>
      <c r="L28" s="9" t="s">
        <v>16</v>
      </c>
      <c r="M28" s="10">
        <v>348089031.72</v>
      </c>
      <c r="N28" s="26">
        <f t="shared" si="0"/>
        <v>-0.38530453117916996</v>
      </c>
      <c r="P28" s="23"/>
    </row>
  </sheetData>
  <sheetProtection/>
  <mergeCells count="4">
    <mergeCell ref="C2:E2"/>
    <mergeCell ref="F2:G2"/>
    <mergeCell ref="I2:K2"/>
    <mergeCell ref="A1:N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2014-07-03T10:33:58Z</cp:lastPrinted>
  <dcterms:created xsi:type="dcterms:W3CDTF">2008-12-08T11:19:32Z</dcterms:created>
  <dcterms:modified xsi:type="dcterms:W3CDTF">2014-07-14T09:55:56Z</dcterms:modified>
  <cp:category/>
  <cp:version/>
  <cp:contentType/>
  <cp:contentStatus/>
</cp:coreProperties>
</file>